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<sst xmlns="http://schemas.openxmlformats.org/spreadsheetml/2006/main" count="36" uniqueCount="36">
  <si>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</si>
  <si>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TPS020</t>
  </si>
  <si>
    <t xml:space="preserve">U</t>
  </si>
  <si>
    <t xml:space="preserve">Surpresseur pour bâtiments.</t>
  </si>
  <si>
    <r>
      <rPr>
        <sz val="8.25"/>
        <color rgb="FF000000"/>
        <rFont val="Arial"/>
        <family val="2"/>
      </rPr>
      <t xml:space="preserve">Surpresseur d'eau, à actionnement réglable par technologie Inverter, modèle MASTER HIDRO-INVERTER AP-HI-MASTER A/10-2 "EBARA", constitué de: deux pompes centrifuges multicellulaires, d'une puissance de 2x0,75 kW, corps d'aspiration et d'impulsion et contrebrides de fonte de fer, axe et chemise externe d'acier inoxydable, impulseurs de polycarbonate avec fibre de verre, fermeture mécanique, moteur asynchrone à 2 pôles, efficacité IE3, isolation classe F, protection IP44, pour alimentation monophasée à 230 V, équipement de régulation et de commande avec variateur de fréquence (pression constante), deux unités de contrôle Hidro-Inverter, lesquelles permettent la rotation des pompes, chacune d'elles avec un écran LCD (manomètre digital), bouton-poussoir pour le contrôle manuel des pompes, système de protection, fonction de réarmement automatique, voyants lumineux de tension, fonctionnement et erreur des pompes et clavier d'accès au menu de programmation, socle métallique, vannes d'isolement et clapet de non retour, manomètre, pressostat, réservoir de membrane, de tôle d'acier de 20 l. Comprend les tubes entre les différents éléments et accessoires. Totalement monté, connecté et mis en marche par l'entreprise installatrice pour la vérification de son bon fonctionnement. Ne comprend pas l'installation électrique.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</si>
  <si>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</si>
  <si>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</si>
  <si>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</si>
  <si>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</si>
  <si>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</si>
  <si>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</si>
  <si>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mt37bce201Ja</t>
  </si>
  <si>
    <t xml:space="preserve">Surpresseur d'eau, à actionnement réglable par technologie Inverter, modèle MASTER HIDRO-INVERTER AP-HI-MASTER A/10-2 "EBARA", constitué de: deux pompes centrifuges multicellulaires, d'une puissance de 2x0,75 kW, corps d'aspiration et d'impulsion et contrebrides de fonte de fer, axe et chemise externe d'acier inoxydable, impulseurs de polycarbonate avec fibre de verre, fermeture mécanique, moteur asynchrone à 2 pôles, efficacité IE3, isolation classe F, protection IP44, pour alimentation monophasée à 230 V, équipement de régulation et de commande avec variateur de fréquence (pression constante), deux unités de contrôle Hidro-Inverter, lesquelles permettent la rotation des pompes, chacune d'elles avec un écran LCD (manomètre digital), bouton-poussoir pour le contrôle manuel des pompes, système de protection, fonction de réarmement automatique, voyants lumineux de tension, fonctionnement et erreur des pompes et clavier d'accès au menu de programmation, socle métallique, vannes d'isolement et clapet de non retour, manomètre, pressostat, réservoir de membrane, de tôle d'acier de 20 l.</t>
  </si>
  <si>
    <t xml:space="preserve">U</t>
  </si>
  <si>
    <t xml:space="preserve">mt37www050g</t>
  </si>
  <si>
    <t xml:space="preserve">Manchon antivibration, en caoutchouc, avec filet de 2", pour une pression maximale de travail de 10 bar.</t>
  </si>
  <si>
    <t xml:space="preserve">U</t>
  </si>
  <si>
    <t xml:space="preserve">mt37bce510a</t>
  </si>
  <si>
    <t xml:space="preserve">Jeu de 4 amortisseurs antivibration pour le socle du surpresseur, "EBARA".</t>
  </si>
  <si>
    <t xml:space="preserve">U</t>
  </si>
  <si>
    <t xml:space="preserve">mt37www010</t>
  </si>
  <si>
    <t xml:space="preserve">Matériel auxiliaire pour installations de plomberie.</t>
  </si>
  <si>
    <t xml:space="preserve">U</t>
  </si>
  <si>
    <t xml:space="preserve">mt37bce906a</t>
  </si>
  <si>
    <t xml:space="preserve">Mise en marche de surpresseur avec variateur de fréquence, "EBARA".</t>
  </si>
  <si>
    <t xml:space="preserve">U</t>
  </si>
  <si>
    <t xml:space="preserve">mo008</t>
  </si>
  <si>
    <t xml:space="preserve">Compagnon professionnel III/CP2 plombier.</t>
  </si>
  <si>
    <t xml:space="preserve">h</t>
  </si>
  <si>
    <t xml:space="preserve">mo107</t>
  </si>
  <si>
    <t xml:space="preserve">Ouvrier professionnel II/OP plombier.</t>
  </si>
  <si>
    <t xml:space="preserve">h</t>
  </si>
  <si>
    <t xml:space="preserve">Frais de chantier des unités d'ouvrage</t>
  </si>
  <si>
    <t xml:space="preserve">%</t>
  </si>
  <si>
    <t xml:space="preserve">Coût d'entretien décennal: 5.440,81€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</si>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</sst>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1.53" customWidth="1"/>
    <col min="4" max="4" width="77.01"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108.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9.50" thickBot="1" customHeight="1">
      <c r="A9" s="7" t="s">
        <v>11</v>
      </c>
      <c r="B9" s="7"/>
      <c r="C9" s="7"/>
      <c r="D9" s="7" t="s">
        <v>12</v>
      </c>
      <c r="E9" s="9">
        <v>1</v>
      </c>
      <c r="F9" s="11" t="s">
        <v>13</v>
      </c>
      <c r="G9" s="13">
        <v>4432</v>
      </c>
      <c r="H9" s="13">
        <f ca="1">ROUND(INDIRECT(ADDRESS(ROW()+(0), COLUMN()+(-3), 1))*INDIRECT(ADDRESS(ROW()+(0), COLUMN()+(-1), 1)), 2)</f>
        <v>4432</v>
      </c>
    </row>
    <row r="10" spans="1:8" ht="24.00" thickBot="1" customHeight="1">
      <c r="A10" s="14" t="s">
        <v>14</v>
      </c>
      <c r="B10" s="14"/>
      <c r="C10" s="14"/>
      <c r="D10" s="14" t="s">
        <v>15</v>
      </c>
      <c r="E10" s="15">
        <v>1</v>
      </c>
      <c r="F10" s="16" t="s">
        <v>16</v>
      </c>
      <c r="G10" s="17">
        <v>70.25</v>
      </c>
      <c r="H10" s="17">
        <f ca="1">ROUND(INDIRECT(ADDRESS(ROW()+(0), COLUMN()+(-3), 1))*INDIRECT(ADDRESS(ROW()+(0), COLUMN()+(-1), 1)), 2)</f>
        <v>70.25</v>
      </c>
    </row>
    <row r="11" spans="1:8" ht="13.50" thickBot="1" customHeight="1">
      <c r="A11" s="14" t="s">
        <v>17</v>
      </c>
      <c r="B11" s="14"/>
      <c r="C11" s="14"/>
      <c r="D11" s="14" t="s">
        <v>18</v>
      </c>
      <c r="E11" s="15">
        <v>1</v>
      </c>
      <c r="F11" s="16" t="s">
        <v>19</v>
      </c>
      <c r="G11" s="17">
        <v>80</v>
      </c>
      <c r="H11" s="17">
        <f ca="1">ROUND(INDIRECT(ADDRESS(ROW()+(0), COLUMN()+(-3), 1))*INDIRECT(ADDRESS(ROW()+(0), COLUMN()+(-1), 1)), 2)</f>
        <v>80</v>
      </c>
    </row>
    <row r="12" spans="1:8" ht="13.50" thickBot="1" customHeight="1">
      <c r="A12" s="14" t="s">
        <v>20</v>
      </c>
      <c r="B12" s="14"/>
      <c r="C12" s="14"/>
      <c r="D12" s="14" t="s">
        <v>21</v>
      </c>
      <c r="E12" s="15">
        <v>1</v>
      </c>
      <c r="F12" s="16" t="s">
        <v>22</v>
      </c>
      <c r="G12" s="17">
        <v>1.4</v>
      </c>
      <c r="H12" s="17">
        <f ca="1">ROUND(INDIRECT(ADDRESS(ROW()+(0), COLUMN()+(-3), 1))*INDIRECT(ADDRESS(ROW()+(0), COLUMN()+(-1), 1)), 2)</f>
        <v>1.4</v>
      </c>
    </row>
    <row r="13" spans="1:8" ht="13.50" thickBot="1" customHeight="1">
      <c r="A13" s="14" t="s">
        <v>23</v>
      </c>
      <c r="B13" s="14"/>
      <c r="C13" s="14"/>
      <c r="D13" s="14" t="s">
        <v>24</v>
      </c>
      <c r="E13" s="15">
        <v>1</v>
      </c>
      <c r="F13" s="16" t="s">
        <v>25</v>
      </c>
      <c r="G13" s="17">
        <v>139</v>
      </c>
      <c r="H13" s="17">
        <f ca="1">ROUND(INDIRECT(ADDRESS(ROW()+(0), COLUMN()+(-3), 1))*INDIRECT(ADDRESS(ROW()+(0), COLUMN()+(-1), 1)), 2)</f>
        <v>139</v>
      </c>
    </row>
    <row r="14" spans="1:8" ht="13.50" thickBot="1" customHeight="1">
      <c r="A14" s="14" t="s">
        <v>26</v>
      </c>
      <c r="B14" s="14"/>
      <c r="C14" s="14"/>
      <c r="D14" s="14" t="s">
        <v>27</v>
      </c>
      <c r="E14" s="15">
        <v>4.7</v>
      </c>
      <c r="F14" s="16" t="s">
        <v>28</v>
      </c>
      <c r="G14" s="17">
        <v>31.65</v>
      </c>
      <c r="H14" s="17">
        <f ca="1">ROUND(INDIRECT(ADDRESS(ROW()+(0), COLUMN()+(-3), 1))*INDIRECT(ADDRESS(ROW()+(0), COLUMN()+(-1), 1)), 2)</f>
        <v>148.76</v>
      </c>
    </row>
    <row r="15" spans="1:8" ht="13.50" thickBot="1" customHeight="1">
      <c r="A15" s="14" t="s">
        <v>29</v>
      </c>
      <c r="B15" s="14"/>
      <c r="C15" s="14"/>
      <c r="D15" s="18" t="s">
        <v>30</v>
      </c>
      <c r="E15" s="19">
        <v>2.35</v>
      </c>
      <c r="F15" s="20" t="s">
        <v>31</v>
      </c>
      <c r="G15" s="21">
        <v>27.24</v>
      </c>
      <c r="H15" s="21">
        <f ca="1">ROUND(INDIRECT(ADDRESS(ROW()+(0), COLUMN()+(-3), 1))*INDIRECT(ADDRESS(ROW()+(0), COLUMN()+(-1), 1)), 2)</f>
        <v>64.01</v>
      </c>
    </row>
    <row r="16" spans="1:8" ht="13.50" thickBot="1" customHeight="1">
      <c r="A16" s="18"/>
      <c r="B16" s="18"/>
      <c r="C16" s="18"/>
      <c r="D16" s="5" t="s">
        <v>32</v>
      </c>
      <c r="E16" s="22">
        <v>4</v>
      </c>
      <c r="F16" s="23" t="s">
        <v>33</v>
      </c>
      <c r="G16" s="24">
        <f ca="1">ROUND(SUM(INDIRECT(ADDRESS(ROW()+(-1), COLUMN()+(1), 1)),INDIRECT(ADDRESS(ROW()+(-2), COLUMN()+(1), 1)),INDIRECT(ADDRESS(ROW()+(-3), COLUMN()+(1), 1)),INDIRECT(ADDRESS(ROW()+(-4), COLUMN()+(1), 1)),INDIRECT(ADDRESS(ROW()+(-5), COLUMN()+(1), 1)),INDIRECT(ADDRESS(ROW()+(-6), COLUMN()+(1), 1)),INDIRECT(ADDRESS(ROW()+(-7), COLUMN()+(1), 1))), 2)</f>
        <v>4935.42</v>
      </c>
      <c r="H16" s="24">
        <f ca="1">ROUND(INDIRECT(ADDRESS(ROW()+(0), COLUMN()+(-3), 1))*INDIRECT(ADDRESS(ROW()+(0), COLUMN()+(-1), 1))/100, 2)</f>
        <v>197.42</v>
      </c>
    </row>
    <row r="17" spans="1:8" ht="13.50" thickBot="1" customHeight="1">
      <c r="A17" s="25" t="s">
        <v>34</v>
      </c>
      <c r="B17" s="25"/>
      <c r="C17" s="25"/>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2)</f>
        <v>5132.84</v>
      </c>
    </row>
  </sheetData>
  <mergeCells count="13">
    <mergeCell ref="A1:H1"/>
    <mergeCell ref="C3:H3"/>
    <mergeCell ref="A5:H5"/>
    <mergeCell ref="A8:C8"/>
    <mergeCell ref="A9:C9"/>
    <mergeCell ref="A10:C10"/>
    <mergeCell ref="A11:C11"/>
    <mergeCell ref="A12:C12"/>
    <mergeCell ref="A13:C13"/>
    <mergeCell ref="A14:C14"/>
    <mergeCell ref="A15:C15"/>
    <mergeCell ref="A16:C16"/>
    <mergeCell ref="A17:E17"/>
  </mergeCells>
  <pageMargins left="0.147638" right="0.147638" top="0.206693" bottom="0.206693" header="0.0" footer="0.0"/>
  <pageSetup paperSize="9" orientation="portrait"/>
  <rowBreaks count="0" manualBreakCount="0">
    </rowBreaks>
</worksheet>
</file>